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меню школ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0" i="1" l="1"/>
  <c r="I110" i="1"/>
  <c r="H110" i="1"/>
  <c r="G110" i="1"/>
  <c r="F110" i="1"/>
  <c r="B197" i="1" l="1"/>
  <c r="A197" i="1"/>
  <c r="L196" i="1"/>
  <c r="L197" i="1" s="1"/>
  <c r="J196" i="1"/>
  <c r="I196" i="1"/>
  <c r="H196" i="1"/>
  <c r="G196" i="1"/>
  <c r="F196" i="1"/>
  <c r="B187" i="1"/>
  <c r="A187" i="1"/>
  <c r="L186" i="1"/>
  <c r="J186" i="1"/>
  <c r="I186" i="1"/>
  <c r="H186" i="1"/>
  <c r="H197" i="1" s="1"/>
  <c r="G186" i="1"/>
  <c r="F186" i="1"/>
  <c r="B178" i="1"/>
  <c r="A178" i="1"/>
  <c r="L177" i="1"/>
  <c r="L178" i="1" s="1"/>
  <c r="J177" i="1"/>
  <c r="I177" i="1"/>
  <c r="H177" i="1"/>
  <c r="G177" i="1"/>
  <c r="F177" i="1"/>
  <c r="B168" i="1"/>
  <c r="A168" i="1"/>
  <c r="L167" i="1"/>
  <c r="J167" i="1"/>
  <c r="I167" i="1"/>
  <c r="H167" i="1"/>
  <c r="G167" i="1"/>
  <c r="G178" i="1" s="1"/>
  <c r="F167" i="1"/>
  <c r="F178" i="1" s="1"/>
  <c r="G159" i="1"/>
  <c r="B159" i="1"/>
  <c r="A159" i="1"/>
  <c r="L158" i="1"/>
  <c r="L159" i="1" s="1"/>
  <c r="J158" i="1"/>
  <c r="I158" i="1"/>
  <c r="H158" i="1"/>
  <c r="G158" i="1"/>
  <c r="F158" i="1"/>
  <c r="B149" i="1"/>
  <c r="A149" i="1"/>
  <c r="L148" i="1"/>
  <c r="J148" i="1"/>
  <c r="I148" i="1"/>
  <c r="H148" i="1"/>
  <c r="G148" i="1"/>
  <c r="F148" i="1"/>
  <c r="F159" i="1" s="1"/>
  <c r="L140" i="1"/>
  <c r="B140" i="1"/>
  <c r="A140" i="1"/>
  <c r="L139" i="1"/>
  <c r="J139" i="1"/>
  <c r="I139" i="1"/>
  <c r="I140" i="1" s="1"/>
  <c r="H139" i="1"/>
  <c r="H140" i="1" s="1"/>
  <c r="G139" i="1"/>
  <c r="F139" i="1"/>
  <c r="B130" i="1"/>
  <c r="A130" i="1"/>
  <c r="L129" i="1"/>
  <c r="J129" i="1"/>
  <c r="I129" i="1"/>
  <c r="H129" i="1"/>
  <c r="G129" i="1"/>
  <c r="F129" i="1"/>
  <c r="L121" i="1"/>
  <c r="B121" i="1"/>
  <c r="A121" i="1"/>
  <c r="L120" i="1"/>
  <c r="J120" i="1"/>
  <c r="J121" i="1" s="1"/>
  <c r="I120" i="1"/>
  <c r="I121" i="1" s="1"/>
  <c r="H120" i="1"/>
  <c r="H121" i="1" s="1"/>
  <c r="G120" i="1"/>
  <c r="G121" i="1" s="1"/>
  <c r="F120" i="1"/>
  <c r="F121" i="1" s="1"/>
  <c r="B111" i="1"/>
  <c r="A111" i="1"/>
  <c r="L110" i="1"/>
  <c r="L101" i="1"/>
  <c r="B101" i="1"/>
  <c r="A101" i="1"/>
  <c r="L100" i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I159" i="1" l="1"/>
  <c r="H159" i="1"/>
  <c r="F140" i="1"/>
  <c r="J140" i="1"/>
  <c r="G140" i="1"/>
  <c r="F101" i="1"/>
  <c r="J101" i="1"/>
  <c r="I101" i="1"/>
  <c r="H101" i="1"/>
  <c r="G101" i="1"/>
  <c r="F81" i="1"/>
  <c r="H81" i="1"/>
  <c r="G81" i="1"/>
  <c r="I62" i="1"/>
  <c r="H43" i="1"/>
  <c r="F24" i="1"/>
  <c r="H24" i="1"/>
  <c r="G24" i="1"/>
  <c r="J197" i="1"/>
  <c r="I197" i="1"/>
  <c r="G197" i="1"/>
  <c r="G198" i="1" s="1"/>
  <c r="F197" i="1"/>
  <c r="J178" i="1"/>
  <c r="I178" i="1"/>
  <c r="H178" i="1"/>
  <c r="J159" i="1"/>
  <c r="J62" i="1"/>
  <c r="F62" i="1"/>
  <c r="J43" i="1"/>
  <c r="I43" i="1"/>
  <c r="G43" i="1"/>
  <c r="F43" i="1"/>
  <c r="L198" i="1"/>
  <c r="H198" i="1" l="1"/>
  <c r="I198" i="1"/>
  <c r="J198" i="1"/>
  <c r="F198" i="1"/>
</calcChain>
</file>

<file path=xl/sharedStrings.xml><?xml version="1.0" encoding="utf-8"?>
<sst xmlns="http://schemas.openxmlformats.org/spreadsheetml/2006/main" count="299" uniqueCount="113">
  <si>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</si>
  <si>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</si>
  <si>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</si>
  <si>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</si>
  <si>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</si>
  <si>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</si>
  <si>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</si>
  <si>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</si>
  <si>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</si>
  <si>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</si>
  <si>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</si>
  <si>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</si>
  <si>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</si>
  <si>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</si>
  <si>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</si>
  <si>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</si>
  <si>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</si>
  <si>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</si>
  <si>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</si>
  <si>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</si>
  <si>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</si>
  <si>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</si>
  <si>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</si>
  <si>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</si>
  <si>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</si>
  <si>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</si>
  <si>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</si>
  <si>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</si>
  <si>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</si>
  <si>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</si>
  <si>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</si>
  <si>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</si>
  <si>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</si>
  <si>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</si>
  <si>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</si>
  <si>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</si>
  <si>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</si>
  <si>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</si>
  <si>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</si>
  <si>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</si>
  <si>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Хлеб пшеничный</t>
  </si>
  <si>
    <t>Помидор</t>
  </si>
  <si>
    <t>Масло сливочное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</si>
  <si>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</si>
  <si>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</si>
  <si>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</si>
  <si>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</si>
  <si>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Кофейный напиток с молоком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</si>
  <si>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</si>
  <si>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</si>
  <si>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</si>
  <si>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</si>
  <si>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</si>
  <si>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</si>
  <si>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</si>
  <si>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</si>
  <si>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Суп лапша с курицей</t>
  </si>
  <si>
    <t>Каша гречневая рассыпчатая</t>
  </si>
  <si>
    <t>Чай с лимоном и сахаром</t>
  </si>
  <si>
    <t>фирм</t>
  </si>
  <si>
    <t>Картофельное пюре</t>
  </si>
  <si>
    <t>Какао с молоком</t>
  </si>
  <si>
    <t>Йогурт</t>
  </si>
  <si>
    <t>Суп картофельный с рыбой</t>
  </si>
  <si>
    <t>Икра кабачковая</t>
  </si>
  <si>
    <t>Суп картофельный с макаронными изделиями и курицей</t>
  </si>
  <si>
    <t>Гуляш из кур</t>
  </si>
  <si>
    <t>Чай с сахаром</t>
  </si>
  <si>
    <t>Салат Витаминный</t>
  </si>
  <si>
    <t>Рассольник со сметаной и курицей</t>
  </si>
  <si>
    <t>Азу</t>
  </si>
  <si>
    <t>Борщ с курицей и сметаной</t>
  </si>
  <si>
    <t>Суп фасолевый с курицей</t>
  </si>
  <si>
    <t xml:space="preserve">Хлеб ржаной </t>
  </si>
  <si>
    <t xml:space="preserve">Хлеб пшеничный </t>
  </si>
  <si>
    <t>Фрукт (яблоко)</t>
  </si>
  <si>
    <t>Огурец соленый</t>
  </si>
  <si>
    <t>Компот из ягод</t>
  </si>
  <si>
    <t>Каша пшённая молочная</t>
  </si>
  <si>
    <t>Яйцо вареное</t>
  </si>
  <si>
    <t>Мясо копчено - запеченое</t>
  </si>
  <si>
    <t>Лечо</t>
  </si>
  <si>
    <t>Напиток из плодов шиповника</t>
  </si>
  <si>
    <t>Салат из белокочанной капусты с морковью</t>
  </si>
  <si>
    <t>Запеканка из творога со сгущенным молоком</t>
  </si>
  <si>
    <t>Салат из квашеной капусты</t>
  </si>
  <si>
    <t>Кисель плодово - ягодный</t>
  </si>
  <si>
    <t>Салат из отварной свеклы с маслом растительным</t>
  </si>
  <si>
    <t>Суп овощной со сметаной и курицей</t>
  </si>
  <si>
    <t>Поджарка</t>
  </si>
  <si>
    <t>424а</t>
  </si>
  <si>
    <t>Напиток цитрусовый</t>
  </si>
  <si>
    <t>Плов из мяса (свинина)</t>
  </si>
  <si>
    <t>Пастила</t>
  </si>
  <si>
    <t>Котлета домашняя</t>
  </si>
  <si>
    <t>Пудинг из творога с яблоками со сгущенным молоком</t>
  </si>
  <si>
    <t>Фрукт (киви)</t>
  </si>
  <si>
    <t>Фасоль в томатном соусе</t>
  </si>
  <si>
    <t>Жаркое по домашнему</t>
  </si>
  <si>
    <t>Каша геркулесовая молочная со сливочным маслом</t>
  </si>
  <si>
    <t>Бутерброд с сыром</t>
  </si>
  <si>
    <t>Пряник</t>
  </si>
  <si>
    <t>Салат из моркови с яблоками</t>
  </si>
  <si>
    <t>Тельное Школьное</t>
  </si>
  <si>
    <t>Каша рисовая рассыпчатая с маслом</t>
  </si>
  <si>
    <t>Омлет запеченый</t>
  </si>
  <si>
    <t>Кукуруза консервированная</t>
  </si>
  <si>
    <t>Печенье</t>
  </si>
  <si>
    <t>Гуляш</t>
  </si>
  <si>
    <t>Оладьи с джемом</t>
  </si>
  <si>
    <t>Яйцо отварное</t>
  </si>
  <si>
    <t>Суп картофельный с крупой и курицей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</si>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</sst>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41">
        <v>16</v>
      </c>
      <c r="L6" s="40"/>
    </row>
    <row r="7" spans="1:12" ht="15" x14ac:dyDescent="0.25">
      <c r="A7" s="23"/>
      <c r="B7" s="15"/>
      <c r="C7" s="11"/>
      <c r="D7" s="6"/>
      <c r="E7" s="42"/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>
        <v>686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74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75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44"/>
      <c r="L10" s="43"/>
    </row>
    <row r="11" spans="1:12" ht="15" x14ac:dyDescent="0.25">
      <c r="A11" s="23"/>
      <c r="B11" s="15"/>
      <c r="C11" s="11"/>
      <c r="D11" s="6"/>
      <c r="E11" s="53" t="s">
        <v>64</v>
      </c>
      <c r="F11" s="43">
        <v>60</v>
      </c>
      <c r="G11" s="43">
        <v>0.72</v>
      </c>
      <c r="H11" s="43">
        <v>0.06</v>
      </c>
      <c r="I11" s="43">
        <v>3.64</v>
      </c>
      <c r="J11" s="43">
        <v>18.100000000000001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42</v>
      </c>
      <c r="F12" s="43">
        <v>10</v>
      </c>
      <c r="G12" s="43">
        <v>0.1</v>
      </c>
      <c r="H12" s="43">
        <v>7.3</v>
      </c>
      <c r="I12" s="43">
        <v>0.1</v>
      </c>
      <c r="J12" s="43">
        <v>70.900000000000006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687</v>
      </c>
      <c r="G13" s="19">
        <f t="shared" ref="G13:J13" si="0">SUM(G6:G12)</f>
        <v>19.110000000000003</v>
      </c>
      <c r="H13" s="19">
        <f t="shared" si="0"/>
        <v>21.98</v>
      </c>
      <c r="I13" s="19">
        <f t="shared" si="0"/>
        <v>78.440000000000012</v>
      </c>
      <c r="J13" s="19">
        <f t="shared" si="0"/>
        <v>634.22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76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44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44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3" t="s">
        <v>77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52.3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32.5</v>
      </c>
      <c r="G20" s="43">
        <v>2.15</v>
      </c>
      <c r="H20" s="43">
        <v>0.39</v>
      </c>
      <c r="I20" s="43">
        <v>13.55</v>
      </c>
      <c r="J20" s="43">
        <v>52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31.22</v>
      </c>
      <c r="H23" s="19">
        <f t="shared" si="2"/>
        <v>32.26</v>
      </c>
      <c r="I23" s="19">
        <f t="shared" si="2"/>
        <v>105.52</v>
      </c>
      <c r="J23" s="19">
        <f t="shared" si="2"/>
        <v>682.99999999999989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1444.5</v>
      </c>
      <c r="G24" s="32">
        <f t="shared" ref="G24:J24" si="4">G13+G23</f>
        <v>50.33</v>
      </c>
      <c r="H24" s="32">
        <f t="shared" si="4"/>
        <v>54.239999999999995</v>
      </c>
      <c r="I24" s="32">
        <f t="shared" si="4"/>
        <v>183.96</v>
      </c>
      <c r="J24" s="32">
        <f t="shared" si="4"/>
        <v>1317.2199999999998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78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41">
        <v>311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53" t="s">
        <v>79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44"/>
      <c r="L30" s="43"/>
    </row>
    <row r="31" spans="1:12" ht="15" x14ac:dyDescent="0.25">
      <c r="A31" s="14"/>
      <c r="B31" s="15"/>
      <c r="C31" s="11"/>
      <c r="D31" s="6"/>
      <c r="E31" s="53" t="s">
        <v>80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81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44">
        <v>139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53" t="s">
        <v>60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20</v>
      </c>
      <c r="G38" s="43">
        <v>1.32</v>
      </c>
      <c r="H38" s="43">
        <v>0.26</v>
      </c>
      <c r="I38" s="43">
        <v>9.3800000000000008</v>
      </c>
      <c r="J38" s="43">
        <v>52.3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93.83</v>
      </c>
      <c r="J42" s="19">
        <f t="shared" ref="J42:L42" si="13">SUM(J33:J41)</f>
        <v>677.1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151.69</v>
      </c>
      <c r="J43" s="32">
        <f t="shared" ref="J43:L43" si="17">J32+J42</f>
        <v>1221.5999999999999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54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3" t="s">
        <v>82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44"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3" t="s">
        <v>64</v>
      </c>
      <c r="F49" s="43">
        <v>50</v>
      </c>
      <c r="G49" s="43">
        <v>0.6</v>
      </c>
      <c r="H49" s="43">
        <v>0.05</v>
      </c>
      <c r="I49" s="43">
        <v>3.02</v>
      </c>
      <c r="J49" s="43">
        <v>15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603.22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83</v>
      </c>
      <c r="F52" s="43">
        <v>60</v>
      </c>
      <c r="G52" s="43">
        <v>0.92</v>
      </c>
      <c r="H52" s="43">
        <v>3.58</v>
      </c>
      <c r="I52" s="43">
        <v>5.59</v>
      </c>
      <c r="J52" s="43">
        <v>55.9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53" t="s">
        <v>66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3" t="s">
        <v>45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23.06</v>
      </c>
      <c r="H61" s="19">
        <f t="shared" ref="H61" si="23">SUM(H52:H60)</f>
        <v>22.77</v>
      </c>
      <c r="I61" s="19">
        <f t="shared" ref="I61" si="24">SUM(I52:I60)</f>
        <v>110.72999999999999</v>
      </c>
      <c r="J61" s="19">
        <f t="shared" ref="J61:L61" si="25">SUM(J52:J60)</f>
        <v>732.80000000000007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1327.5</v>
      </c>
      <c r="G62" s="32">
        <f t="shared" ref="G62" si="26">G51+G61</f>
        <v>42.7</v>
      </c>
      <c r="H62" s="32">
        <f t="shared" ref="H62" si="27">H51+H61</f>
        <v>35.58</v>
      </c>
      <c r="I62" s="32">
        <f t="shared" ref="I62" si="28">I51+I61</f>
        <v>209.73</v>
      </c>
      <c r="J62" s="32">
        <f t="shared" ref="J62:L62" si="29">J51+J61</f>
        <v>1336.02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150</v>
      </c>
      <c r="G63" s="40">
        <v>22.05</v>
      </c>
      <c r="H63" s="40">
        <v>14.25</v>
      </c>
      <c r="I63" s="40">
        <v>37.770000000000003</v>
      </c>
      <c r="J63" s="40">
        <v>380.9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20</v>
      </c>
      <c r="G66" s="43">
        <v>0.82</v>
      </c>
      <c r="H66" s="43">
        <v>0.13</v>
      </c>
      <c r="I66" s="43">
        <v>9.3800000000000008</v>
      </c>
      <c r="J66" s="43">
        <v>52.3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75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23.740000000000002</v>
      </c>
      <c r="H70" s="19">
        <f t="shared" ref="H70" si="31">SUM(H63:H69)</f>
        <v>15.040000000000001</v>
      </c>
      <c r="I70" s="19">
        <f t="shared" ref="I70" si="32">SUM(I63:I69)</f>
        <v>72.210000000000008</v>
      </c>
      <c r="J70" s="19">
        <f t="shared" ref="J70:L70" si="33">SUM(J63:J69)</f>
        <v>561.59999999999991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44">
        <v>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86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20</v>
      </c>
      <c r="G76" s="43">
        <v>0.82</v>
      </c>
      <c r="H76" s="43">
        <v>0.13</v>
      </c>
      <c r="I76" s="43">
        <v>9.3800000000000008</v>
      </c>
      <c r="J76" s="43">
        <v>52.3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22.77</v>
      </c>
      <c r="H80" s="19">
        <f t="shared" ref="H80" si="35">SUM(H71:H79)</f>
        <v>26.3</v>
      </c>
      <c r="I80" s="19">
        <f t="shared" ref="I80" si="36">SUM(I71:I79)</f>
        <v>101.33999999999999</v>
      </c>
      <c r="J80" s="19">
        <f t="shared" ref="J80:L80" si="37">SUM(J71:J79)</f>
        <v>862.6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46.510000000000005</v>
      </c>
      <c r="H81" s="32">
        <f t="shared" ref="H81" si="39">H70+H80</f>
        <v>41.34</v>
      </c>
      <c r="I81" s="32">
        <f t="shared" ref="I81" si="40">I70+I80</f>
        <v>173.55</v>
      </c>
      <c r="J81" s="32">
        <f t="shared" ref="J81:L81" si="41">J70+J80</f>
        <v>1424.1999999999998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90</v>
      </c>
      <c r="G82" s="40">
        <v>13.36</v>
      </c>
      <c r="H82" s="40">
        <v>11.2</v>
      </c>
      <c r="I82" s="40">
        <v>8.3699999999999992</v>
      </c>
      <c r="J82" s="40">
        <v>171.6</v>
      </c>
      <c r="K82" s="41">
        <v>5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/>
      <c r="L84" s="43"/>
    </row>
    <row r="85" spans="1:12" ht="15" x14ac:dyDescent="0.25">
      <c r="A85" s="23"/>
      <c r="B85" s="15"/>
      <c r="C85" s="11"/>
      <c r="D85" s="7" t="s">
        <v>31</v>
      </c>
      <c r="E85" s="42" t="s">
        <v>40</v>
      </c>
      <c r="F85" s="43">
        <v>20</v>
      </c>
      <c r="G85" s="43">
        <v>0.82</v>
      </c>
      <c r="H85" s="43">
        <v>0.13</v>
      </c>
      <c r="I85" s="43">
        <v>9.3800000000000008</v>
      </c>
      <c r="J85" s="43">
        <v>52.3</v>
      </c>
      <c r="K85" s="44"/>
      <c r="L85" s="43"/>
    </row>
    <row r="86" spans="1:12" ht="15" x14ac:dyDescent="0.25">
      <c r="A86" s="23"/>
      <c r="B86" s="15"/>
      <c r="C86" s="11"/>
      <c r="D86" s="7" t="s">
        <v>32</v>
      </c>
      <c r="E86" s="42" t="s">
        <v>52</v>
      </c>
      <c r="F86" s="43">
        <v>32.5</v>
      </c>
      <c r="G86" s="43">
        <v>2.15</v>
      </c>
      <c r="H86" s="43">
        <v>0.39</v>
      </c>
      <c r="I86" s="43">
        <v>13.55</v>
      </c>
      <c r="J86" s="43">
        <v>52</v>
      </c>
      <c r="K86" s="44"/>
      <c r="L86" s="43"/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 t="s">
        <v>57</v>
      </c>
      <c r="F88" s="43">
        <v>150</v>
      </c>
      <c r="G88" s="43">
        <v>6.58</v>
      </c>
      <c r="H88" s="43">
        <v>1.72</v>
      </c>
      <c r="I88" s="43">
        <v>34.47</v>
      </c>
      <c r="J88" s="43">
        <v>62.78</v>
      </c>
      <c r="K88" s="44"/>
      <c r="L88" s="43"/>
    </row>
    <row r="89" spans="1:12" ht="15" x14ac:dyDescent="0.25">
      <c r="A89" s="23"/>
      <c r="B89" s="15"/>
      <c r="C89" s="11"/>
      <c r="D89" s="6"/>
      <c r="E89" s="42" t="s">
        <v>62</v>
      </c>
      <c r="F89" s="43">
        <v>125</v>
      </c>
      <c r="G89" s="43">
        <v>5.13</v>
      </c>
      <c r="H89" s="43">
        <v>1.88</v>
      </c>
      <c r="I89" s="43">
        <v>7.38</v>
      </c>
      <c r="J89" s="43">
        <v>72.2</v>
      </c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SUM(F82:F89)</f>
        <v>617.5</v>
      </c>
      <c r="G90" s="19">
        <f t="shared" ref="G90" si="42">SUM(G82:G89)</f>
        <v>28.389999999999997</v>
      </c>
      <c r="H90" s="19">
        <f t="shared" ref="H90" si="43">SUM(H82:H89)</f>
        <v>15.670000000000002</v>
      </c>
      <c r="I90" s="19">
        <f t="shared" ref="I90" si="44">SUM(I82:I89)</f>
        <v>88.2</v>
      </c>
      <c r="J90" s="19">
        <f t="shared" ref="J90:L90" si="45">SUM(J82:J89)</f>
        <v>510.47999999999996</v>
      </c>
      <c r="K90" s="25"/>
      <c r="L90" s="19">
        <f t="shared" si="45"/>
        <v>0</v>
      </c>
    </row>
    <row r="91" spans="1:12" ht="15" x14ac:dyDescent="0.2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 t="s">
        <v>87</v>
      </c>
      <c r="F91" s="43">
        <v>60</v>
      </c>
      <c r="G91" s="43">
        <v>0.83</v>
      </c>
      <c r="H91" s="43">
        <v>3.58</v>
      </c>
      <c r="I91" s="43">
        <v>5.41</v>
      </c>
      <c r="J91" s="43">
        <v>57</v>
      </c>
      <c r="K91" s="44">
        <v>32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88</v>
      </c>
      <c r="F92" s="43">
        <v>205</v>
      </c>
      <c r="G92" s="43">
        <v>4.3600000000000003</v>
      </c>
      <c r="H92" s="43">
        <v>4.87</v>
      </c>
      <c r="I92" s="43">
        <v>13.61</v>
      </c>
      <c r="J92" s="43">
        <v>101.9</v>
      </c>
      <c r="K92" s="44">
        <v>20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89</v>
      </c>
      <c r="F93" s="43">
        <v>90</v>
      </c>
      <c r="G93" s="43">
        <v>22.82</v>
      </c>
      <c r="H93" s="43">
        <v>13.44</v>
      </c>
      <c r="I93" s="43">
        <v>4.18</v>
      </c>
      <c r="J93" s="43">
        <v>251.2</v>
      </c>
      <c r="K93" s="44" t="s">
        <v>90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50</v>
      </c>
      <c r="F94" s="43">
        <v>150</v>
      </c>
      <c r="G94" s="43">
        <v>5.65</v>
      </c>
      <c r="H94" s="43">
        <v>4.5599999999999996</v>
      </c>
      <c r="I94" s="43">
        <v>36.01</v>
      </c>
      <c r="J94" s="43">
        <v>27.7</v>
      </c>
      <c r="K94" s="44">
        <v>516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91</v>
      </c>
      <c r="F95" s="43">
        <v>200</v>
      </c>
      <c r="G95" s="43">
        <v>0.13</v>
      </c>
      <c r="H95" s="43">
        <v>1</v>
      </c>
      <c r="I95" s="43">
        <v>24.38</v>
      </c>
      <c r="J95" s="43">
        <v>98.2</v>
      </c>
      <c r="K95" s="44">
        <v>699</v>
      </c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 t="s">
        <v>52</v>
      </c>
      <c r="F97" s="43">
        <v>32.5</v>
      </c>
      <c r="G97" s="43">
        <v>2.15</v>
      </c>
      <c r="H97" s="43">
        <v>0.39</v>
      </c>
      <c r="I97" s="43">
        <v>13.55</v>
      </c>
      <c r="J97" s="43">
        <v>52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737.5</v>
      </c>
      <c r="G100" s="19">
        <f t="shared" ref="G100" si="46">SUM(G91:G99)</f>
        <v>35.940000000000005</v>
      </c>
      <c r="H100" s="19">
        <f t="shared" ref="H100" si="47">SUM(H91:H99)</f>
        <v>27.84</v>
      </c>
      <c r="I100" s="19">
        <f t="shared" ref="I100" si="48">SUM(I91:I99)</f>
        <v>97.139999999999986</v>
      </c>
      <c r="J100" s="19">
        <f t="shared" ref="J100:L100" si="49">SUM(J91:J99)</f>
        <v>588</v>
      </c>
      <c r="K100" s="25"/>
      <c r="L100" s="19">
        <f t="shared" si="49"/>
        <v>0</v>
      </c>
    </row>
    <row r="101" spans="1:12" ht="15.75" customHeight="1" x14ac:dyDescent="0.2">
      <c r="A101" s="29">
        <f>A82</f>
        <v>1</v>
      </c>
      <c r="B101" s="30">
        <f>B82</f>
        <v>5</v>
      </c>
      <c r="C101" s="55" t="s">
        <v>4</v>
      </c>
      <c r="D101" s="56"/>
      <c r="E101" s="31"/>
      <c r="F101" s="32">
        <f>F90+F100</f>
        <v>1355</v>
      </c>
      <c r="G101" s="32">
        <f t="shared" ref="G101" si="50">G90+G100</f>
        <v>64.33</v>
      </c>
      <c r="H101" s="32">
        <f t="shared" ref="H101" si="51">H90+H100</f>
        <v>43.510000000000005</v>
      </c>
      <c r="I101" s="32">
        <f t="shared" ref="I101" si="52">I90+I100</f>
        <v>185.33999999999997</v>
      </c>
      <c r="J101" s="32">
        <f t="shared" ref="J101:L101" si="53">J90+J100</f>
        <v>1098.48</v>
      </c>
      <c r="K101" s="32"/>
      <c r="L101" s="32">
        <f t="shared" si="53"/>
        <v>0</v>
      </c>
    </row>
    <row r="102" spans="1:12" ht="15" x14ac:dyDescent="0.25">
      <c r="A102" s="20">
        <v>2</v>
      </c>
      <c r="B102" s="21">
        <v>6</v>
      </c>
      <c r="C102" s="22" t="s">
        <v>20</v>
      </c>
      <c r="D102" s="5" t="s">
        <v>21</v>
      </c>
      <c r="E102" s="39" t="s">
        <v>92</v>
      </c>
      <c r="F102" s="40">
        <v>240</v>
      </c>
      <c r="G102" s="40">
        <v>11.5</v>
      </c>
      <c r="H102" s="40">
        <v>17.7</v>
      </c>
      <c r="I102" s="40">
        <v>48.41</v>
      </c>
      <c r="J102" s="40">
        <v>546.1</v>
      </c>
      <c r="K102" s="41">
        <v>443</v>
      </c>
      <c r="L102" s="40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67</v>
      </c>
      <c r="F104" s="43">
        <v>200</v>
      </c>
      <c r="G104" s="43">
        <v>0.08</v>
      </c>
      <c r="H104" s="43">
        <v>0.02</v>
      </c>
      <c r="I104" s="43">
        <v>4.95</v>
      </c>
      <c r="J104" s="43">
        <v>61.4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40</v>
      </c>
      <c r="F105" s="43">
        <v>20</v>
      </c>
      <c r="G105" s="43">
        <v>1.32</v>
      </c>
      <c r="H105" s="43">
        <v>0.13</v>
      </c>
      <c r="I105" s="43">
        <v>9.3800000000000008</v>
      </c>
      <c r="J105" s="43">
        <v>52.3</v>
      </c>
      <c r="K105" s="44"/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64</v>
      </c>
      <c r="F107" s="43">
        <v>60</v>
      </c>
      <c r="G107" s="43">
        <v>0.71</v>
      </c>
      <c r="H107" s="43">
        <v>2.76</v>
      </c>
      <c r="I107" s="43">
        <v>5.88</v>
      </c>
      <c r="J107" s="43">
        <v>18.100000000000001</v>
      </c>
      <c r="K107" s="44"/>
      <c r="L107" s="43"/>
    </row>
    <row r="108" spans="1:12" ht="15" x14ac:dyDescent="0.25">
      <c r="A108" s="23"/>
      <c r="B108" s="15"/>
      <c r="C108" s="11"/>
      <c r="D108" s="6"/>
      <c r="E108" s="42" t="s">
        <v>52</v>
      </c>
      <c r="F108" s="43">
        <v>32.5</v>
      </c>
      <c r="G108" s="43">
        <v>2.15</v>
      </c>
      <c r="H108" s="43">
        <v>0.39</v>
      </c>
      <c r="I108" s="43">
        <v>13.55</v>
      </c>
      <c r="J108" s="43">
        <v>52</v>
      </c>
      <c r="K108" s="44"/>
      <c r="L108" s="43"/>
    </row>
    <row r="109" spans="1:12" ht="15" x14ac:dyDescent="0.25">
      <c r="A109" s="23"/>
      <c r="B109" s="15"/>
      <c r="C109" s="11"/>
      <c r="D109" s="6"/>
      <c r="E109" s="42" t="s">
        <v>93</v>
      </c>
      <c r="F109" s="43">
        <v>27</v>
      </c>
      <c r="G109" s="43">
        <v>0.14000000000000001</v>
      </c>
      <c r="H109" s="43">
        <v>0</v>
      </c>
      <c r="I109" s="43">
        <v>21.6</v>
      </c>
      <c r="J109" s="43">
        <v>88.6</v>
      </c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579.5</v>
      </c>
      <c r="G110" s="19">
        <f>SUM(G102:G109)</f>
        <v>15.9</v>
      </c>
      <c r="H110" s="19">
        <f>SUM(H102:H109)</f>
        <v>21</v>
      </c>
      <c r="I110" s="19">
        <f>SUM(I102:I109)</f>
        <v>103.77000000000001</v>
      </c>
      <c r="J110" s="19">
        <f>SUM(J102:J109)</f>
        <v>818.5</v>
      </c>
      <c r="K110" s="25"/>
      <c r="L110" s="19">
        <f t="shared" ref="L110" si="54">SUM(L102:L108)</f>
        <v>0</v>
      </c>
    </row>
    <row r="111" spans="1:12" ht="15" x14ac:dyDescent="0.25">
      <c r="A111" s="26">
        <f>A102</f>
        <v>2</v>
      </c>
      <c r="B111" s="13">
        <f>B102</f>
        <v>6</v>
      </c>
      <c r="C111" s="10" t="s">
        <v>25</v>
      </c>
      <c r="D111" s="7" t="s">
        <v>26</v>
      </c>
      <c r="E111" s="42" t="s">
        <v>64</v>
      </c>
      <c r="F111" s="43">
        <v>60</v>
      </c>
      <c r="G111" s="43">
        <v>0.71</v>
      </c>
      <c r="H111" s="43">
        <v>2.76</v>
      </c>
      <c r="I111" s="43">
        <v>5.88</v>
      </c>
      <c r="J111" s="43">
        <v>18.100000000000001</v>
      </c>
      <c r="K111" s="44"/>
      <c r="L111" s="43"/>
    </row>
    <row r="112" spans="1:12" ht="15" x14ac:dyDescent="0.25">
      <c r="A112" s="23"/>
      <c r="B112" s="15"/>
      <c r="C112" s="11"/>
      <c r="D112" s="7" t="s">
        <v>27</v>
      </c>
      <c r="E112" s="42" t="s">
        <v>65</v>
      </c>
      <c r="F112" s="43">
        <v>205</v>
      </c>
      <c r="G112" s="43">
        <v>3.69</v>
      </c>
      <c r="H112" s="43">
        <v>2.91</v>
      </c>
      <c r="I112" s="43">
        <v>18.899999999999999</v>
      </c>
      <c r="J112" s="43">
        <v>113.3</v>
      </c>
      <c r="K112" s="44">
        <v>18</v>
      </c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94</v>
      </c>
      <c r="F113" s="43">
        <v>90</v>
      </c>
      <c r="G113" s="43">
        <v>12.13</v>
      </c>
      <c r="H113" s="43">
        <v>16.100000000000001</v>
      </c>
      <c r="I113" s="43">
        <v>9.86</v>
      </c>
      <c r="J113" s="43">
        <v>247.8</v>
      </c>
      <c r="K113" s="44"/>
      <c r="L113" s="43"/>
    </row>
    <row r="114" spans="1:12" ht="15" x14ac:dyDescent="0.25">
      <c r="A114" s="23"/>
      <c r="B114" s="15"/>
      <c r="C114" s="11"/>
      <c r="D114" s="7" t="s">
        <v>29</v>
      </c>
      <c r="E114" s="42" t="s">
        <v>57</v>
      </c>
      <c r="F114" s="43">
        <v>170</v>
      </c>
      <c r="G114" s="43">
        <v>7.45</v>
      </c>
      <c r="H114" s="43">
        <v>1.95</v>
      </c>
      <c r="I114" s="43">
        <v>39.07</v>
      </c>
      <c r="J114" s="43">
        <v>184.1</v>
      </c>
      <c r="K114" s="44">
        <v>39</v>
      </c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55</v>
      </c>
      <c r="F115" s="43">
        <v>200</v>
      </c>
      <c r="G115" s="43">
        <v>0.68</v>
      </c>
      <c r="H115" s="43">
        <v>0.28000000000000003</v>
      </c>
      <c r="I115" s="43">
        <v>29.62</v>
      </c>
      <c r="J115" s="43">
        <v>123.72</v>
      </c>
      <c r="K115" s="44">
        <v>705</v>
      </c>
      <c r="L115" s="43"/>
    </row>
    <row r="116" spans="1:12" ht="15" x14ac:dyDescent="0.25">
      <c r="A116" s="23"/>
      <c r="B116" s="15"/>
      <c r="C116" s="11"/>
      <c r="D116" s="7" t="s">
        <v>31</v>
      </c>
      <c r="E116" s="42" t="s">
        <v>40</v>
      </c>
      <c r="F116" s="43">
        <v>20</v>
      </c>
      <c r="G116" s="43">
        <v>1.32</v>
      </c>
      <c r="H116" s="43">
        <v>0.13</v>
      </c>
      <c r="I116" s="43">
        <v>9.3800000000000008</v>
      </c>
      <c r="J116" s="43">
        <v>52.3</v>
      </c>
      <c r="K116" s="44"/>
      <c r="L116" s="43"/>
    </row>
    <row r="117" spans="1:12" ht="15" x14ac:dyDescent="0.25">
      <c r="A117" s="23"/>
      <c r="B117" s="15"/>
      <c r="C117" s="11"/>
      <c r="D117" s="7" t="s">
        <v>32</v>
      </c>
      <c r="E117" s="42" t="s">
        <v>52</v>
      </c>
      <c r="F117" s="43">
        <v>32.5</v>
      </c>
      <c r="G117" s="43">
        <v>0.68</v>
      </c>
      <c r="H117" s="43">
        <v>0.28000000000000003</v>
      </c>
      <c r="I117" s="43">
        <v>29.62</v>
      </c>
      <c r="J117" s="43">
        <v>52</v>
      </c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777.5</v>
      </c>
      <c r="G120" s="19">
        <f t="shared" ref="G120:J120" si="55">SUM(G111:G119)</f>
        <v>26.66</v>
      </c>
      <c r="H120" s="19">
        <f t="shared" si="55"/>
        <v>24.410000000000004</v>
      </c>
      <c r="I120" s="19">
        <f t="shared" si="55"/>
        <v>142.33000000000001</v>
      </c>
      <c r="J120" s="19">
        <f t="shared" si="55"/>
        <v>791.32</v>
      </c>
      <c r="K120" s="25"/>
      <c r="L120" s="19">
        <f t="shared" ref="L120" si="56">SUM(L111:L119)</f>
        <v>0</v>
      </c>
    </row>
    <row r="121" spans="1:12" ht="15" x14ac:dyDescent="0.2">
      <c r="A121" s="29">
        <f>A102</f>
        <v>2</v>
      </c>
      <c r="B121" s="30">
        <f>B102</f>
        <v>6</v>
      </c>
      <c r="C121" s="55" t="s">
        <v>4</v>
      </c>
      <c r="D121" s="56"/>
      <c r="E121" s="31"/>
      <c r="F121" s="32">
        <f>F110+F120</f>
        <v>1357</v>
      </c>
      <c r="G121" s="32">
        <f t="shared" ref="G121" si="57">G110+G120</f>
        <v>42.56</v>
      </c>
      <c r="H121" s="32">
        <f t="shared" ref="H121" si="58">H110+H120</f>
        <v>45.410000000000004</v>
      </c>
      <c r="I121" s="32">
        <f t="shared" ref="I121" si="59">I110+I120</f>
        <v>246.10000000000002</v>
      </c>
      <c r="J121" s="32">
        <f t="shared" ref="J121:L121" si="60">J110+J120</f>
        <v>1609.8200000000002</v>
      </c>
      <c r="K121" s="32"/>
      <c r="L121" s="32">
        <f t="shared" si="60"/>
        <v>0</v>
      </c>
    </row>
    <row r="122" spans="1:12" ht="15" x14ac:dyDescent="0.25">
      <c r="A122" s="14">
        <v>2</v>
      </c>
      <c r="B122" s="15">
        <v>7</v>
      </c>
      <c r="C122" s="22" t="s">
        <v>20</v>
      </c>
      <c r="D122" s="5" t="s">
        <v>21</v>
      </c>
      <c r="E122" s="39" t="s">
        <v>95</v>
      </c>
      <c r="F122" s="40">
        <v>170</v>
      </c>
      <c r="G122" s="40">
        <v>21.84</v>
      </c>
      <c r="H122" s="40">
        <v>18.14</v>
      </c>
      <c r="I122" s="40">
        <v>38.82</v>
      </c>
      <c r="J122" s="40">
        <v>405.93</v>
      </c>
      <c r="K122" s="41">
        <v>2</v>
      </c>
      <c r="L122" s="40"/>
    </row>
    <row r="123" spans="1:12" ht="15" x14ac:dyDescent="0.2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22</v>
      </c>
      <c r="E124" s="42" t="s">
        <v>47</v>
      </c>
      <c r="F124" s="43">
        <v>200</v>
      </c>
      <c r="G124" s="43">
        <v>3.14</v>
      </c>
      <c r="H124" s="43">
        <v>3.21</v>
      </c>
      <c r="I124" s="43">
        <v>9.5</v>
      </c>
      <c r="J124" s="43">
        <v>98.1</v>
      </c>
      <c r="K124" s="44">
        <v>32</v>
      </c>
      <c r="L124" s="43"/>
    </row>
    <row r="125" spans="1:12" ht="15" x14ac:dyDescent="0.25">
      <c r="A125" s="14"/>
      <c r="B125" s="15"/>
      <c r="C125" s="11"/>
      <c r="D125" s="7" t="s">
        <v>23</v>
      </c>
      <c r="E125" s="42" t="s">
        <v>40</v>
      </c>
      <c r="F125" s="43">
        <v>20</v>
      </c>
      <c r="G125" s="43">
        <v>1.32</v>
      </c>
      <c r="H125" s="43">
        <v>0.13</v>
      </c>
      <c r="I125" s="43">
        <v>9.3800000000000008</v>
      </c>
      <c r="J125" s="43">
        <v>52.3</v>
      </c>
      <c r="K125" s="44"/>
      <c r="L125" s="43"/>
    </row>
    <row r="126" spans="1:12" ht="15" x14ac:dyDescent="0.25">
      <c r="A126" s="14"/>
      <c r="B126" s="15"/>
      <c r="C126" s="11"/>
      <c r="D126" s="7" t="s">
        <v>24</v>
      </c>
      <c r="E126" s="42" t="s">
        <v>96</v>
      </c>
      <c r="F126" s="43">
        <v>100</v>
      </c>
      <c r="G126" s="43">
        <v>0.4</v>
      </c>
      <c r="H126" s="43">
        <v>0.4</v>
      </c>
      <c r="I126" s="43">
        <v>9.86</v>
      </c>
      <c r="J126" s="43">
        <v>39.200000000000003</v>
      </c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490</v>
      </c>
      <c r="G129" s="19">
        <f t="shared" ref="G129:J129" si="61">SUM(G122:G128)</f>
        <v>26.7</v>
      </c>
      <c r="H129" s="19">
        <f t="shared" si="61"/>
        <v>21.88</v>
      </c>
      <c r="I129" s="19">
        <f t="shared" si="61"/>
        <v>67.56</v>
      </c>
      <c r="J129" s="19">
        <f t="shared" si="61"/>
        <v>595.53</v>
      </c>
      <c r="K129" s="25"/>
      <c r="L129" s="19">
        <f t="shared" ref="L129" si="62">SUM(L122:L128)</f>
        <v>0</v>
      </c>
    </row>
    <row r="130" spans="1:12" ht="15" x14ac:dyDescent="0.25">
      <c r="A130" s="13">
        <f>A122</f>
        <v>2</v>
      </c>
      <c r="B130" s="13">
        <f>B122</f>
        <v>7</v>
      </c>
      <c r="C130" s="10" t="s">
        <v>25</v>
      </c>
      <c r="D130" s="7" t="s">
        <v>26</v>
      </c>
      <c r="E130" s="42" t="s">
        <v>97</v>
      </c>
      <c r="F130" s="43">
        <v>60</v>
      </c>
      <c r="G130" s="43">
        <v>0.72</v>
      </c>
      <c r="H130" s="43">
        <v>0.04</v>
      </c>
      <c r="I130" s="43">
        <v>6.2</v>
      </c>
      <c r="J130" s="43">
        <v>9.1999999999999993</v>
      </c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42" t="s">
        <v>69</v>
      </c>
      <c r="F131" s="43">
        <v>225</v>
      </c>
      <c r="G131" s="43">
        <v>2.72</v>
      </c>
      <c r="H131" s="43">
        <v>5.64</v>
      </c>
      <c r="I131" s="43">
        <v>11.8</v>
      </c>
      <c r="J131" s="43">
        <v>111.5</v>
      </c>
      <c r="K131" s="44"/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98</v>
      </c>
      <c r="F132" s="43">
        <v>245</v>
      </c>
      <c r="G132" s="43">
        <v>16.3</v>
      </c>
      <c r="H132" s="43">
        <v>33.81</v>
      </c>
      <c r="I132" s="43">
        <v>26.37</v>
      </c>
      <c r="J132" s="43">
        <v>447.6</v>
      </c>
      <c r="K132" s="44">
        <v>436</v>
      </c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67</v>
      </c>
      <c r="F134" s="43">
        <v>200</v>
      </c>
      <c r="G134" s="43">
        <v>0.08</v>
      </c>
      <c r="H134" s="43">
        <v>0.02</v>
      </c>
      <c r="I134" s="43">
        <v>4.95</v>
      </c>
      <c r="J134" s="43">
        <v>61.4</v>
      </c>
      <c r="K134" s="44"/>
      <c r="L134" s="43"/>
    </row>
    <row r="135" spans="1:12" ht="15" x14ac:dyDescent="0.25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32</v>
      </c>
      <c r="E136" s="42" t="s">
        <v>52</v>
      </c>
      <c r="F136" s="43">
        <v>65</v>
      </c>
      <c r="G136" s="43">
        <v>4.29</v>
      </c>
      <c r="H136" s="43">
        <v>0.78</v>
      </c>
      <c r="I136" s="43">
        <v>27.11</v>
      </c>
      <c r="J136" s="43">
        <v>104</v>
      </c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795</v>
      </c>
      <c r="G139" s="19">
        <f t="shared" ref="G139:J139" si="63">SUM(G130:G138)</f>
        <v>24.11</v>
      </c>
      <c r="H139" s="19">
        <f t="shared" si="63"/>
        <v>40.290000000000006</v>
      </c>
      <c r="I139" s="19">
        <f t="shared" si="63"/>
        <v>76.430000000000007</v>
      </c>
      <c r="J139" s="19">
        <f t="shared" si="63"/>
        <v>733.7</v>
      </c>
      <c r="K139" s="25"/>
      <c r="L139" s="19">
        <f t="shared" ref="L139" si="64">SUM(L130:L138)</f>
        <v>0</v>
      </c>
    </row>
    <row r="140" spans="1:12" ht="15" x14ac:dyDescent="0.2">
      <c r="A140" s="33">
        <f>A122</f>
        <v>2</v>
      </c>
      <c r="B140" s="33">
        <f>B122</f>
        <v>7</v>
      </c>
      <c r="C140" s="55" t="s">
        <v>4</v>
      </c>
      <c r="D140" s="56"/>
      <c r="E140" s="31"/>
      <c r="F140" s="32">
        <f>F129+F139</f>
        <v>1285</v>
      </c>
      <c r="G140" s="32">
        <f t="shared" ref="G140" si="65">G129+G139</f>
        <v>50.81</v>
      </c>
      <c r="H140" s="32">
        <f t="shared" ref="H140" si="66">H129+H139</f>
        <v>62.17</v>
      </c>
      <c r="I140" s="32">
        <f t="shared" ref="I140" si="67">I129+I139</f>
        <v>143.99</v>
      </c>
      <c r="J140" s="32">
        <f t="shared" ref="J140:L140" si="68">J129+J139</f>
        <v>1329.23</v>
      </c>
      <c r="K140" s="32"/>
      <c r="L140" s="32">
        <f t="shared" si="68"/>
        <v>0</v>
      </c>
    </row>
    <row r="141" spans="1:12" ht="15" x14ac:dyDescent="0.25">
      <c r="A141" s="20">
        <v>2</v>
      </c>
      <c r="B141" s="21">
        <v>8</v>
      </c>
      <c r="C141" s="22" t="s">
        <v>20</v>
      </c>
      <c r="D141" s="5" t="s">
        <v>21</v>
      </c>
      <c r="E141" s="39" t="s">
        <v>99</v>
      </c>
      <c r="F141" s="40">
        <v>160</v>
      </c>
      <c r="G141" s="40">
        <v>5.32</v>
      </c>
      <c r="H141" s="40">
        <v>6.6</v>
      </c>
      <c r="I141" s="40">
        <v>24.55</v>
      </c>
      <c r="J141" s="40">
        <v>203.2</v>
      </c>
      <c r="K141" s="41">
        <v>8</v>
      </c>
      <c r="L141" s="40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22</v>
      </c>
      <c r="E143" s="42" t="s">
        <v>67</v>
      </c>
      <c r="F143" s="43">
        <v>200</v>
      </c>
      <c r="G143" s="43">
        <v>0.08</v>
      </c>
      <c r="H143" s="43">
        <v>0.02</v>
      </c>
      <c r="I143" s="43">
        <v>4.95</v>
      </c>
      <c r="J143" s="43">
        <v>61.4</v>
      </c>
      <c r="K143" s="44">
        <v>27</v>
      </c>
      <c r="L143" s="43"/>
    </row>
    <row r="144" spans="1:12" ht="15.75" customHeight="1" x14ac:dyDescent="0.25">
      <c r="A144" s="23"/>
      <c r="B144" s="15"/>
      <c r="C144" s="11"/>
      <c r="D144" s="7" t="s">
        <v>23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 t="s">
        <v>100</v>
      </c>
      <c r="F146" s="43">
        <v>40</v>
      </c>
      <c r="G146" s="43">
        <v>1.48</v>
      </c>
      <c r="H146" s="43">
        <v>14.63</v>
      </c>
      <c r="I146" s="43">
        <v>9.64</v>
      </c>
      <c r="J146" s="43">
        <v>123.7</v>
      </c>
      <c r="K146" s="44">
        <v>3</v>
      </c>
      <c r="L146" s="43"/>
    </row>
    <row r="147" spans="1:12" ht="15" x14ac:dyDescent="0.25">
      <c r="A147" s="23"/>
      <c r="B147" s="15"/>
      <c r="C147" s="11"/>
      <c r="D147" s="6"/>
      <c r="E147" s="42" t="s">
        <v>101</v>
      </c>
      <c r="F147" s="43">
        <v>50</v>
      </c>
      <c r="G147" s="43">
        <v>0.03</v>
      </c>
      <c r="H147" s="43">
        <v>0.01</v>
      </c>
      <c r="I147" s="43">
        <v>0.38</v>
      </c>
      <c r="J147" s="43">
        <v>179</v>
      </c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450</v>
      </c>
      <c r="G148" s="19">
        <f t="shared" ref="G148:J148" si="69">SUM(G141:G147)</f>
        <v>6.910000000000001</v>
      </c>
      <c r="H148" s="19">
        <f t="shared" si="69"/>
        <v>21.26</v>
      </c>
      <c r="I148" s="19">
        <f t="shared" si="69"/>
        <v>39.520000000000003</v>
      </c>
      <c r="J148" s="19">
        <f t="shared" si="69"/>
        <v>567.29999999999995</v>
      </c>
      <c r="K148" s="25"/>
      <c r="L148" s="19">
        <f t="shared" ref="L148" si="70">SUM(L141:L147)</f>
        <v>0</v>
      </c>
    </row>
    <row r="149" spans="1:12" ht="15" x14ac:dyDescent="0.25">
      <c r="A149" s="26">
        <f>A141</f>
        <v>2</v>
      </c>
      <c r="B149" s="13">
        <f>B141</f>
        <v>8</v>
      </c>
      <c r="C149" s="10" t="s">
        <v>25</v>
      </c>
      <c r="D149" s="7" t="s">
        <v>26</v>
      </c>
      <c r="E149" s="42" t="s">
        <v>102</v>
      </c>
      <c r="F149" s="43">
        <v>60</v>
      </c>
      <c r="G149" s="43">
        <v>0.03</v>
      </c>
      <c r="H149" s="43">
        <v>0.01</v>
      </c>
      <c r="I149" s="43">
        <v>0.38</v>
      </c>
      <c r="J149" s="43">
        <v>57</v>
      </c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 t="s">
        <v>71</v>
      </c>
      <c r="F150" s="43">
        <v>200</v>
      </c>
      <c r="G150" s="43">
        <v>1.81</v>
      </c>
      <c r="H150" s="43">
        <v>3.96</v>
      </c>
      <c r="I150" s="43">
        <v>8.16</v>
      </c>
      <c r="J150" s="43">
        <v>102.5</v>
      </c>
      <c r="K150" s="44"/>
      <c r="L150" s="43"/>
    </row>
    <row r="151" spans="1:12" ht="15" x14ac:dyDescent="0.25">
      <c r="A151" s="23"/>
      <c r="B151" s="15"/>
      <c r="C151" s="11"/>
      <c r="D151" s="7" t="s">
        <v>28</v>
      </c>
      <c r="E151" s="42" t="s">
        <v>103</v>
      </c>
      <c r="F151" s="43">
        <v>90</v>
      </c>
      <c r="G151" s="43">
        <v>12.49</v>
      </c>
      <c r="H151" s="43">
        <v>9.7200000000000006</v>
      </c>
      <c r="I151" s="43">
        <v>11.41</v>
      </c>
      <c r="J151" s="43">
        <v>179.9</v>
      </c>
      <c r="K151" s="44" t="s">
        <v>59</v>
      </c>
      <c r="L151" s="43"/>
    </row>
    <row r="152" spans="1:12" ht="15" x14ac:dyDescent="0.25">
      <c r="A152" s="23"/>
      <c r="B152" s="15"/>
      <c r="C152" s="11"/>
      <c r="D152" s="7" t="s">
        <v>29</v>
      </c>
      <c r="E152" s="42" t="s">
        <v>104</v>
      </c>
      <c r="F152" s="43">
        <v>150</v>
      </c>
      <c r="G152" s="43">
        <v>3.63</v>
      </c>
      <c r="H152" s="43">
        <v>3.18</v>
      </c>
      <c r="I152" s="43">
        <v>38.26</v>
      </c>
      <c r="J152" s="43">
        <v>215.3</v>
      </c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82</v>
      </c>
      <c r="F153" s="43">
        <v>200</v>
      </c>
      <c r="G153" s="43">
        <v>0.6</v>
      </c>
      <c r="H153" s="43">
        <v>0.6</v>
      </c>
      <c r="I153" s="43">
        <v>14.79</v>
      </c>
      <c r="J153" s="43">
        <v>67</v>
      </c>
      <c r="K153" s="44">
        <v>705</v>
      </c>
      <c r="L153" s="43"/>
    </row>
    <row r="154" spans="1:12" ht="15" x14ac:dyDescent="0.2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32</v>
      </c>
      <c r="E155" s="42" t="s">
        <v>52</v>
      </c>
      <c r="F155" s="43">
        <v>32.5</v>
      </c>
      <c r="G155" s="43">
        <v>2.15</v>
      </c>
      <c r="H155" s="43">
        <v>0.39</v>
      </c>
      <c r="I155" s="43">
        <v>13.55</v>
      </c>
      <c r="J155" s="43">
        <v>52</v>
      </c>
      <c r="K155" s="44"/>
      <c r="L155" s="43"/>
    </row>
    <row r="156" spans="1:12" ht="15" x14ac:dyDescent="0.25">
      <c r="A156" s="23"/>
      <c r="B156" s="15"/>
      <c r="C156" s="11"/>
      <c r="D156" s="6"/>
      <c r="E156" s="42" t="s">
        <v>75</v>
      </c>
      <c r="F156" s="43">
        <v>150</v>
      </c>
      <c r="G156" s="43">
        <v>0.6</v>
      </c>
      <c r="H156" s="43">
        <v>0.6</v>
      </c>
      <c r="I156" s="43">
        <v>14.79</v>
      </c>
      <c r="J156" s="43">
        <v>67</v>
      </c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882.5</v>
      </c>
      <c r="G158" s="19">
        <f t="shared" ref="G158:J158" si="71">SUM(G149:G157)</f>
        <v>21.310000000000002</v>
      </c>
      <c r="H158" s="19">
        <f t="shared" si="71"/>
        <v>18.460000000000004</v>
      </c>
      <c r="I158" s="19">
        <f t="shared" si="71"/>
        <v>101.34</v>
      </c>
      <c r="J158" s="19">
        <f t="shared" si="71"/>
        <v>740.7</v>
      </c>
      <c r="K158" s="25"/>
      <c r="L158" s="19">
        <f t="shared" ref="L158" si="72">SUM(L149:L157)</f>
        <v>0</v>
      </c>
    </row>
    <row r="159" spans="1:12" ht="15" x14ac:dyDescent="0.2">
      <c r="A159" s="29">
        <f>A141</f>
        <v>2</v>
      </c>
      <c r="B159" s="30">
        <f>B141</f>
        <v>8</v>
      </c>
      <c r="C159" s="55" t="s">
        <v>4</v>
      </c>
      <c r="D159" s="56"/>
      <c r="E159" s="31"/>
      <c r="F159" s="32">
        <f>F148+F158</f>
        <v>1332.5</v>
      </c>
      <c r="G159" s="32">
        <f t="shared" ref="G159" si="73">G148+G158</f>
        <v>28.220000000000002</v>
      </c>
      <c r="H159" s="32">
        <f t="shared" ref="H159" si="74">H148+H158</f>
        <v>39.720000000000006</v>
      </c>
      <c r="I159" s="32">
        <f t="shared" ref="I159" si="75">I148+I158</f>
        <v>140.86000000000001</v>
      </c>
      <c r="J159" s="32">
        <f t="shared" ref="J159:L159" si="76">J148+J158</f>
        <v>1308</v>
      </c>
      <c r="K159" s="32"/>
      <c r="L159" s="32">
        <f t="shared" si="76"/>
        <v>0</v>
      </c>
    </row>
    <row r="160" spans="1:12" ht="15" x14ac:dyDescent="0.25">
      <c r="A160" s="20">
        <v>2</v>
      </c>
      <c r="B160" s="21">
        <v>9</v>
      </c>
      <c r="C160" s="22" t="s">
        <v>20</v>
      </c>
      <c r="D160" s="5" t="s">
        <v>21</v>
      </c>
      <c r="E160" s="39" t="s">
        <v>105</v>
      </c>
      <c r="F160" s="40">
        <v>180</v>
      </c>
      <c r="G160" s="40">
        <v>17.510000000000002</v>
      </c>
      <c r="H160" s="40">
        <v>19.100000000000001</v>
      </c>
      <c r="I160" s="40">
        <v>3.05</v>
      </c>
      <c r="J160" s="40">
        <v>285</v>
      </c>
      <c r="K160" s="41">
        <v>2</v>
      </c>
      <c r="L160" s="40"/>
    </row>
    <row r="161" spans="1:12" ht="15" x14ac:dyDescent="0.25">
      <c r="A161" s="23"/>
      <c r="B161" s="15"/>
      <c r="C161" s="11"/>
      <c r="D161" s="6"/>
      <c r="E161" s="42" t="s">
        <v>106</v>
      </c>
      <c r="F161" s="43">
        <v>50</v>
      </c>
      <c r="G161" s="43">
        <v>0.6</v>
      </c>
      <c r="H161" s="43">
        <v>0.05</v>
      </c>
      <c r="I161" s="43">
        <v>3.02</v>
      </c>
      <c r="J161" s="43">
        <v>20.100000000000001</v>
      </c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77</v>
      </c>
      <c r="F162" s="43">
        <v>200</v>
      </c>
      <c r="G162" s="43">
        <v>0.28000000000000003</v>
      </c>
      <c r="H162" s="43">
        <v>0.1</v>
      </c>
      <c r="I162" s="43">
        <v>25.62</v>
      </c>
      <c r="J162" s="43">
        <v>86.8</v>
      </c>
      <c r="K162" s="44"/>
      <c r="L162" s="43"/>
    </row>
    <row r="163" spans="1:12" ht="15" x14ac:dyDescent="0.25">
      <c r="A163" s="23"/>
      <c r="B163" s="15"/>
      <c r="C163" s="11"/>
      <c r="D163" s="7" t="s">
        <v>23</v>
      </c>
      <c r="E163" s="42" t="s">
        <v>52</v>
      </c>
      <c r="F163" s="43">
        <v>32.5</v>
      </c>
      <c r="G163" s="43">
        <v>2.15</v>
      </c>
      <c r="H163" s="43">
        <v>0.39</v>
      </c>
      <c r="I163" s="43">
        <v>13.55</v>
      </c>
      <c r="J163" s="43">
        <v>52</v>
      </c>
      <c r="K163" s="44"/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 t="s">
        <v>107</v>
      </c>
      <c r="F165" s="43">
        <v>30</v>
      </c>
      <c r="G165" s="43">
        <v>0.02</v>
      </c>
      <c r="H165" s="43">
        <v>3.6</v>
      </c>
      <c r="I165" s="43">
        <v>23</v>
      </c>
      <c r="J165" s="43">
        <v>132</v>
      </c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492.5</v>
      </c>
      <c r="G167" s="19">
        <f t="shared" ref="G167:J167" si="77">SUM(G160:G166)</f>
        <v>20.560000000000002</v>
      </c>
      <c r="H167" s="19">
        <f t="shared" si="77"/>
        <v>23.240000000000006</v>
      </c>
      <c r="I167" s="19">
        <f t="shared" si="77"/>
        <v>68.240000000000009</v>
      </c>
      <c r="J167" s="19">
        <f t="shared" si="77"/>
        <v>575.90000000000009</v>
      </c>
      <c r="K167" s="25"/>
      <c r="L167" s="19">
        <f t="shared" ref="L167" si="78">SUM(L160:L166)</f>
        <v>0</v>
      </c>
    </row>
    <row r="168" spans="1:12" ht="15" x14ac:dyDescent="0.25">
      <c r="A168" s="26">
        <f>A160</f>
        <v>2</v>
      </c>
      <c r="B168" s="13">
        <f>B160</f>
        <v>9</v>
      </c>
      <c r="C168" s="10" t="s">
        <v>25</v>
      </c>
      <c r="D168" s="7" t="s">
        <v>26</v>
      </c>
      <c r="E168" s="42" t="s">
        <v>68</v>
      </c>
      <c r="F168" s="43">
        <v>60</v>
      </c>
      <c r="G168" s="43">
        <v>0.72</v>
      </c>
      <c r="H168" s="43">
        <v>0.04</v>
      </c>
      <c r="I168" s="43">
        <v>6.2</v>
      </c>
      <c r="J168" s="43">
        <v>53.9</v>
      </c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 t="s">
        <v>72</v>
      </c>
      <c r="F169" s="43">
        <v>205</v>
      </c>
      <c r="G169" s="43">
        <v>5.48</v>
      </c>
      <c r="H169" s="43">
        <v>5.53</v>
      </c>
      <c r="I169" s="43">
        <v>17.45</v>
      </c>
      <c r="J169" s="43">
        <v>129.19999999999999</v>
      </c>
      <c r="K169" s="44">
        <v>39</v>
      </c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108</v>
      </c>
      <c r="F170" s="43">
        <v>90</v>
      </c>
      <c r="G170" s="43">
        <v>11.43</v>
      </c>
      <c r="H170" s="43">
        <v>25.78</v>
      </c>
      <c r="I170" s="43">
        <v>5.61</v>
      </c>
      <c r="J170" s="43">
        <v>300.2</v>
      </c>
      <c r="K170" s="44">
        <v>401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 t="s">
        <v>57</v>
      </c>
      <c r="F171" s="43">
        <v>170</v>
      </c>
      <c r="G171" s="43">
        <v>7.45</v>
      </c>
      <c r="H171" s="43">
        <v>1.95</v>
      </c>
      <c r="I171" s="43">
        <v>39.07</v>
      </c>
      <c r="J171" s="43">
        <v>194.1</v>
      </c>
      <c r="K171" s="44">
        <v>39</v>
      </c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45</v>
      </c>
      <c r="F172" s="43">
        <v>200</v>
      </c>
      <c r="G172" s="43">
        <v>1.02</v>
      </c>
      <c r="H172" s="43">
        <v>0.06</v>
      </c>
      <c r="I172" s="43">
        <v>18.29</v>
      </c>
      <c r="J172" s="43">
        <v>107.5</v>
      </c>
      <c r="K172" s="44">
        <v>6</v>
      </c>
      <c r="L172" s="43"/>
    </row>
    <row r="173" spans="1:12" ht="15" x14ac:dyDescent="0.25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32</v>
      </c>
      <c r="E174" s="42" t="s">
        <v>73</v>
      </c>
      <c r="F174" s="43">
        <v>32.5</v>
      </c>
      <c r="G174" s="43">
        <v>2.15</v>
      </c>
      <c r="H174" s="43">
        <v>0.39</v>
      </c>
      <c r="I174" s="43">
        <v>13.55</v>
      </c>
      <c r="J174" s="43">
        <v>52</v>
      </c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757.5</v>
      </c>
      <c r="G177" s="19">
        <f t="shared" ref="G177:J177" si="79">SUM(G168:G176)</f>
        <v>28.249999999999996</v>
      </c>
      <c r="H177" s="19">
        <f t="shared" si="79"/>
        <v>33.750000000000007</v>
      </c>
      <c r="I177" s="19">
        <f t="shared" si="79"/>
        <v>100.17</v>
      </c>
      <c r="J177" s="19">
        <f t="shared" si="79"/>
        <v>836.9</v>
      </c>
      <c r="K177" s="25"/>
      <c r="L177" s="19">
        <f t="shared" ref="L177" si="80">SUM(L168:L176)</f>
        <v>0</v>
      </c>
    </row>
    <row r="178" spans="1:12" ht="15" x14ac:dyDescent="0.2">
      <c r="A178" s="29">
        <f>A160</f>
        <v>2</v>
      </c>
      <c r="B178" s="30">
        <f>B160</f>
        <v>9</v>
      </c>
      <c r="C178" s="55" t="s">
        <v>4</v>
      </c>
      <c r="D178" s="56"/>
      <c r="E178" s="31"/>
      <c r="F178" s="32">
        <f>F167+F177</f>
        <v>1250</v>
      </c>
      <c r="G178" s="32">
        <f t="shared" ref="G178" si="81">G167+G177</f>
        <v>48.81</v>
      </c>
      <c r="H178" s="32">
        <f t="shared" ref="H178" si="82">H167+H177</f>
        <v>56.990000000000009</v>
      </c>
      <c r="I178" s="32">
        <f t="shared" ref="I178" si="83">I167+I177</f>
        <v>168.41000000000003</v>
      </c>
      <c r="J178" s="32">
        <f t="shared" ref="J178:L178" si="84">J167+J177</f>
        <v>1412.8000000000002</v>
      </c>
      <c r="K178" s="32"/>
      <c r="L178" s="32">
        <f t="shared" si="84"/>
        <v>0</v>
      </c>
    </row>
    <row r="179" spans="1:12" ht="15" x14ac:dyDescent="0.25">
      <c r="A179" s="20">
        <v>2</v>
      </c>
      <c r="B179" s="21">
        <v>10</v>
      </c>
      <c r="C179" s="22" t="s">
        <v>20</v>
      </c>
      <c r="D179" s="5" t="s">
        <v>21</v>
      </c>
      <c r="E179" s="39" t="s">
        <v>109</v>
      </c>
      <c r="F179" s="40">
        <v>180</v>
      </c>
      <c r="G179" s="40">
        <v>15.23</v>
      </c>
      <c r="H179" s="40">
        <v>11.93</v>
      </c>
      <c r="I179" s="40">
        <v>71.91</v>
      </c>
      <c r="J179" s="40">
        <v>420.4</v>
      </c>
      <c r="K179" s="41"/>
      <c r="L179" s="40"/>
    </row>
    <row r="180" spans="1:12" ht="15" x14ac:dyDescent="0.25">
      <c r="A180" s="23"/>
      <c r="B180" s="15"/>
      <c r="C180" s="11"/>
      <c r="D180" s="6"/>
      <c r="E180" s="42" t="s">
        <v>110</v>
      </c>
      <c r="F180" s="43">
        <v>40</v>
      </c>
      <c r="G180" s="43">
        <v>5.0999999999999996</v>
      </c>
      <c r="H180" s="43">
        <v>4.5999999999999996</v>
      </c>
      <c r="I180" s="43">
        <v>0.3</v>
      </c>
      <c r="J180" s="43">
        <v>62.8</v>
      </c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61</v>
      </c>
      <c r="F181" s="43">
        <v>200</v>
      </c>
      <c r="G181" s="43">
        <v>3.6</v>
      </c>
      <c r="H181" s="43">
        <v>3.3</v>
      </c>
      <c r="I181" s="43">
        <v>15</v>
      </c>
      <c r="J181" s="43">
        <v>127.9</v>
      </c>
      <c r="K181" s="44">
        <v>3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 t="s">
        <v>62</v>
      </c>
      <c r="F184" s="43">
        <v>125</v>
      </c>
      <c r="G184" s="43">
        <v>5.13</v>
      </c>
      <c r="H184" s="43">
        <v>1.88</v>
      </c>
      <c r="I184" s="43">
        <v>7.38</v>
      </c>
      <c r="J184" s="43">
        <v>72.2</v>
      </c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545</v>
      </c>
      <c r="G186" s="19">
        <f t="shared" ref="G186:J186" si="85">SUM(G179:G185)</f>
        <v>29.06</v>
      </c>
      <c r="H186" s="19">
        <f t="shared" si="85"/>
        <v>21.71</v>
      </c>
      <c r="I186" s="19">
        <f t="shared" si="85"/>
        <v>94.589999999999989</v>
      </c>
      <c r="J186" s="19">
        <f t="shared" si="85"/>
        <v>683.30000000000007</v>
      </c>
      <c r="K186" s="25"/>
      <c r="L186" s="19">
        <f t="shared" ref="L186" si="86">SUM(L179:L185)</f>
        <v>0</v>
      </c>
    </row>
    <row r="187" spans="1:12" ht="15" x14ac:dyDescent="0.25">
      <c r="A187" s="26">
        <f>A179</f>
        <v>2</v>
      </c>
      <c r="B187" s="13">
        <f>B179</f>
        <v>10</v>
      </c>
      <c r="C187" s="10" t="s">
        <v>25</v>
      </c>
      <c r="D187" s="7" t="s">
        <v>26</v>
      </c>
      <c r="E187" s="42" t="s">
        <v>41</v>
      </c>
      <c r="F187" s="43">
        <v>60</v>
      </c>
      <c r="G187" s="43">
        <v>0.65</v>
      </c>
      <c r="H187" s="43">
        <v>12</v>
      </c>
      <c r="I187" s="43">
        <v>3.06</v>
      </c>
      <c r="J187" s="43">
        <v>12.7</v>
      </c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111</v>
      </c>
      <c r="F188" s="43">
        <v>205</v>
      </c>
      <c r="G188" s="43">
        <v>3.82</v>
      </c>
      <c r="H188" s="43">
        <v>5.34</v>
      </c>
      <c r="I188" s="43">
        <v>18.3</v>
      </c>
      <c r="J188" s="43">
        <v>134.1</v>
      </c>
      <c r="K188" s="44">
        <v>14</v>
      </c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112</v>
      </c>
      <c r="F189" s="43">
        <v>240</v>
      </c>
      <c r="G189" s="43">
        <v>13.46</v>
      </c>
      <c r="H189" s="43">
        <v>24.4</v>
      </c>
      <c r="I189" s="43">
        <v>14.97</v>
      </c>
      <c r="J189" s="43">
        <v>386</v>
      </c>
      <c r="K189" s="44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82</v>
      </c>
      <c r="F191" s="43">
        <v>200</v>
      </c>
      <c r="G191" s="43">
        <v>0.68</v>
      </c>
      <c r="H191" s="43">
        <v>0.28000000000000003</v>
      </c>
      <c r="I191" s="43">
        <v>29.62</v>
      </c>
      <c r="J191" s="43">
        <v>123.7</v>
      </c>
      <c r="K191" s="44"/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40</v>
      </c>
      <c r="F192" s="43">
        <v>20</v>
      </c>
      <c r="G192" s="43">
        <v>1.32</v>
      </c>
      <c r="H192" s="43">
        <v>0.13</v>
      </c>
      <c r="I192" s="43">
        <v>9.3800000000000008</v>
      </c>
      <c r="J192" s="43">
        <v>52.3</v>
      </c>
      <c r="K192" s="44"/>
      <c r="L192" s="43"/>
    </row>
    <row r="193" spans="1:12" ht="15" x14ac:dyDescent="0.25">
      <c r="A193" s="23"/>
      <c r="B193" s="15"/>
      <c r="C193" s="11"/>
      <c r="D193" s="7" t="s">
        <v>32</v>
      </c>
      <c r="E193" s="42" t="s">
        <v>52</v>
      </c>
      <c r="F193" s="43">
        <v>32.5</v>
      </c>
      <c r="G193" s="43">
        <v>2.15</v>
      </c>
      <c r="H193" s="43">
        <v>0.39</v>
      </c>
      <c r="I193" s="43">
        <v>13.55</v>
      </c>
      <c r="J193" s="43">
        <v>52</v>
      </c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757.5</v>
      </c>
      <c r="G196" s="19">
        <f t="shared" ref="G196:J196" si="87">SUM(G187:G195)</f>
        <v>22.08</v>
      </c>
      <c r="H196" s="19">
        <f t="shared" si="87"/>
        <v>42.54</v>
      </c>
      <c r="I196" s="19">
        <f t="shared" si="87"/>
        <v>88.88</v>
      </c>
      <c r="J196" s="19">
        <f t="shared" si="87"/>
        <v>760.8</v>
      </c>
      <c r="K196" s="25"/>
      <c r="L196" s="19">
        <f t="shared" ref="L196" si="88">SUM(L187:L195)</f>
        <v>0</v>
      </c>
    </row>
    <row r="197" spans="1:12" ht="15" x14ac:dyDescent="0.2">
      <c r="A197" s="29">
        <f>A179</f>
        <v>2</v>
      </c>
      <c r="B197" s="30">
        <f>B179</f>
        <v>10</v>
      </c>
      <c r="C197" s="55" t="s">
        <v>4</v>
      </c>
      <c r="D197" s="56"/>
      <c r="E197" s="31"/>
      <c r="F197" s="32">
        <f>F186+F196</f>
        <v>1302.5</v>
      </c>
      <c r="G197" s="32">
        <f t="shared" ref="G197" si="89">G186+G196</f>
        <v>51.14</v>
      </c>
      <c r="H197" s="32">
        <f t="shared" ref="H197" si="90">H186+H196</f>
        <v>64.25</v>
      </c>
      <c r="I197" s="32">
        <f t="shared" ref="I197" si="91">I186+I196</f>
        <v>183.46999999999997</v>
      </c>
      <c r="J197" s="32">
        <f t="shared" ref="J197:L197" si="92">J186+J196</f>
        <v>1444.1</v>
      </c>
      <c r="K197" s="32"/>
      <c r="L197" s="32">
        <f t="shared" si="92"/>
        <v>0</v>
      </c>
    </row>
    <row r="198" spans="1:12" x14ac:dyDescent="0.2">
      <c r="A198" s="27"/>
      <c r="B198" s="28"/>
      <c r="C198" s="57" t="s">
        <v>5</v>
      </c>
      <c r="D198" s="57"/>
      <c r="E198" s="57"/>
      <c r="F198" s="34">
        <f>(F24+F43+F62+F81+F101+F121+F140+F159+F178+F197)/(IF(F24=0,0,1)+IF(F43=0,0,1)+IF(F62=0,0,1)+IF(F81=0,0,1)+IF(F101=0,0,1)+IF(F121=0,0,1)+IF(F140=0,0,1)+IF(F159=0,0,1)+IF(F178=0,0,1)+IF(F197=0,0,1))</f>
        <v>1318.4</v>
      </c>
      <c r="G198" s="34">
        <f t="shared" ref="G198:J198" si="93">(G24+G43+G62+G81+G101+G121+G140+G159+G178+G197)/(IF(G24=0,0,1)+IF(G43=0,0,1)+IF(G62=0,0,1)+IF(G81=0,0,1)+IF(G101=0,0,1)+IF(G121=0,0,1)+IF(G140=0,0,1)+IF(G159=0,0,1)+IF(G178=0,0,1)+IF(G197=0,0,1))</f>
        <v>47.137</v>
      </c>
      <c r="H198" s="34">
        <f t="shared" si="93"/>
        <v>48.606000000000009</v>
      </c>
      <c r="I198" s="34">
        <f t="shared" si="93"/>
        <v>178.70999999999998</v>
      </c>
      <c r="J198" s="34">
        <f t="shared" si="93"/>
        <v>1350.1469999999999</v>
      </c>
      <c r="K198" s="34"/>
      <c r="L198" s="34" t="e">
        <f t="shared" ref="L198" si="94">(L24+L43+L62+L81+L101+L121+L140+L159+L178+L197)/(IF(L24=0,0,1)+IF(L43=0,0,1)+IF(L62=0,0,1)+IF(L81=0,0,1)+IF(L101=0,0,1)+IF(L121=0,0,1)+IF(L140=0,0,1)+IF(L159=0,0,1)+IF(L178=0,0,1)+IF(L197=0,0,1))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Савина</cp:lastModifiedBy>
  <dcterms:created xsi:type="dcterms:W3CDTF">2022-05-16T14:23:56Z</dcterms:created>
  <dcterms:modified xsi:type="dcterms:W3CDTF">2024-02-07T03:57:36Z</dcterms:modified>
</cp:coreProperties>
</file>